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516" windowWidth="18160" windowHeight="9120" activeTab="0"/>
  </bookViews>
  <sheets>
    <sheet name="Budget " sheetId="1" r:id="rId1"/>
  </sheets>
  <definedNames>
    <definedName name="_xlnm.Print_Area" localSheetId="0">'Budget '!$A$1:$G$54</definedName>
    <definedName name="_xlnm.Print_Titles" localSheetId="0">'Budget '!$2:$3</definedName>
  </definedNames>
  <calcPr fullCalcOnLoad="1"/>
</workbook>
</file>

<file path=xl/sharedStrings.xml><?xml version="1.0" encoding="utf-8"?>
<sst xmlns="http://schemas.openxmlformats.org/spreadsheetml/2006/main" count="73" uniqueCount="72">
  <si>
    <t>Administrative Expense</t>
  </si>
  <si>
    <t>Leadership</t>
  </si>
  <si>
    <t>Membership</t>
  </si>
  <si>
    <t>Excess Expenses Over Income</t>
  </si>
  <si>
    <t>Net Income/Expense</t>
  </si>
  <si>
    <t>40400 Youth Leadership Confererence</t>
  </si>
  <si>
    <t>60300 State Reps - Field Service</t>
  </si>
  <si>
    <t>Explanations</t>
  </si>
  <si>
    <t>Meeting expense</t>
  </si>
  <si>
    <t>Income</t>
  </si>
  <si>
    <t>40000 Dues</t>
  </si>
  <si>
    <t>40200 Winter Board</t>
  </si>
  <si>
    <t>40300 State Conference</t>
  </si>
  <si>
    <t>41000 NIKE Income</t>
  </si>
  <si>
    <t>44000 Interest Income</t>
  </si>
  <si>
    <t>45000 Miscellaneous Income</t>
  </si>
  <si>
    <t>Total Income</t>
  </si>
  <si>
    <t>50100 Auditor</t>
  </si>
  <si>
    <t>61100 NIKE Editor</t>
  </si>
  <si>
    <t>70400 Web Site</t>
  </si>
  <si>
    <t>Expenses</t>
  </si>
  <si>
    <t>60900 President</t>
  </si>
  <si>
    <t>50200 Legal</t>
  </si>
  <si>
    <t>60700 State Event - PPD/NC/CR</t>
  </si>
  <si>
    <t>Administrative Expenses</t>
  </si>
  <si>
    <t>Leadership Expenses</t>
  </si>
  <si>
    <t>Membership Expenses</t>
  </si>
  <si>
    <t>80600 NIKE</t>
  </si>
  <si>
    <t>State conference awards</t>
  </si>
  <si>
    <t>40400 Youth Leadership</t>
  </si>
  <si>
    <t>Mtg stipend: $75, $75, $125</t>
  </si>
  <si>
    <t xml:space="preserve">Mtg stipend: $50, $50, $100 </t>
  </si>
  <si>
    <t xml:space="preserve"> NEW YORK STATE WOMEN, INC.</t>
  </si>
  <si>
    <t>Treasurer Bond, Liability Ins</t>
  </si>
  <si>
    <t xml:space="preserve">40100 Fall Board </t>
  </si>
  <si>
    <t>Mtg stipend: $200, $100, $300 - EC</t>
  </si>
  <si>
    <t>Mtg stipend: $200, $100, $300</t>
  </si>
  <si>
    <t>61600 Standing Chairs (6)</t>
  </si>
  <si>
    <t xml:space="preserve">50070 Misc. Committee </t>
  </si>
  <si>
    <t>50300 Insurance</t>
  </si>
  <si>
    <t>50900 PayPal/Other</t>
  </si>
  <si>
    <t>61200 Other Officers EC (5)</t>
  </si>
  <si>
    <t xml:space="preserve">61700 Treasurer </t>
  </si>
  <si>
    <t>Supplies/postage</t>
  </si>
  <si>
    <t xml:space="preserve">   Total Leadership Expenses</t>
  </si>
  <si>
    <t xml:space="preserve">   Total Administrative Expenses</t>
  </si>
  <si>
    <t xml:space="preserve">   Total Membership Expenses</t>
  </si>
  <si>
    <t xml:space="preserve">   Total Anticipated Income</t>
  </si>
  <si>
    <t xml:space="preserve">Income  </t>
  </si>
  <si>
    <t>Appropriated Fund Balance</t>
  </si>
  <si>
    <t>Total Anticipated Income</t>
  </si>
  <si>
    <t>TotaL Anticipated Expenses</t>
  </si>
  <si>
    <t>61300 Parliamentarian</t>
  </si>
  <si>
    <t>WHM, CR, NC, PPD, WJF, WBM</t>
  </si>
  <si>
    <t>40500 Sponsorships</t>
  </si>
  <si>
    <t xml:space="preserve">550 @ $35 (MOL/MAL) </t>
  </si>
  <si>
    <t>50500 Communications</t>
  </si>
  <si>
    <t>60100 Region Directors (6)</t>
  </si>
  <si>
    <t>2015/2016 Proposed Budget</t>
  </si>
  <si>
    <t>Review</t>
  </si>
  <si>
    <t>Online/hard copy/postage; net $5,000</t>
  </si>
  <si>
    <t>Chapter incorporations</t>
  </si>
  <si>
    <t xml:space="preserve">8 Region Mtgs $62.50 per board mtg </t>
  </si>
  <si>
    <t>60500 Immediate Past President</t>
  </si>
  <si>
    <t>70200 Promotion/Marketing</t>
  </si>
  <si>
    <t>Postage/Constant Contact/Database</t>
  </si>
  <si>
    <t xml:space="preserve">ARD if RD not present   $75, $75, $125 </t>
  </si>
  <si>
    <t>Promotion $1,000/Marketing $2,000</t>
  </si>
  <si>
    <t>70500 Database</t>
  </si>
  <si>
    <t>Maintenance</t>
  </si>
  <si>
    <t>Hosting/Web page updates</t>
  </si>
  <si>
    <t>2014/2015 Proposed Budget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</si>
</sst>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4"/>
      <color indexed="8"/>
      <name val="Arial"/>
      <family val="2"/>
    </font>
    <font>
      <sz val="14"/>
      <name val="Arial"/>
      <family val="2"/>
    </font>
    <font>
      <b/>
      <u val="single"/>
      <sz val="14"/>
      <color indexed="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b/>
      <u val="single"/>
      <sz val="12"/>
      <color indexed="8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 wrapText="1"/>
    </xf>
    <xf numFmtId="172" fontId="8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49" fontId="28" fillId="0" borderId="0" xfId="0" applyNumberFormat="1" applyFont="1" applyBorder="1" applyAlignment="1">
      <alignment/>
    </xf>
    <xf numFmtId="172" fontId="29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left"/>
    </xf>
    <xf numFmtId="172" fontId="30" fillId="0" borderId="0" xfId="0" applyNumberFormat="1" applyFont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30" fillId="0" borderId="0" xfId="52" applyFont="1" applyBorder="1" applyAlignment="1" applyProtection="1">
      <alignment horizontal="left"/>
      <protection/>
    </xf>
    <xf numFmtId="49" fontId="2" fillId="0" borderId="0" xfId="0" applyNumberFormat="1" applyFont="1" applyBorder="1" applyAlignment="1">
      <alignment/>
    </xf>
    <xf numFmtId="172" fontId="30" fillId="33" borderId="0" xfId="0" applyNumberFormat="1" applyFont="1" applyFill="1" applyBorder="1" applyAlignment="1">
      <alignment/>
    </xf>
    <xf numFmtId="0" fontId="31" fillId="0" borderId="0" xfId="0" applyFont="1" applyBorder="1" applyAlignment="1">
      <alignment horizontal="left"/>
    </xf>
    <xf numFmtId="172" fontId="29" fillId="0" borderId="10" xfId="0" applyNumberFormat="1" applyFont="1" applyBorder="1" applyAlignment="1">
      <alignment/>
    </xf>
    <xf numFmtId="172" fontId="30" fillId="0" borderId="10" xfId="0" applyNumberFormat="1" applyFont="1" applyBorder="1" applyAlignment="1">
      <alignment/>
    </xf>
    <xf numFmtId="172" fontId="32" fillId="0" borderId="0" xfId="0" applyNumberFormat="1" applyFont="1" applyBorder="1" applyAlignment="1">
      <alignment/>
    </xf>
    <xf numFmtId="0" fontId="30" fillId="0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vertical="top"/>
    </xf>
    <xf numFmtId="172" fontId="29" fillId="0" borderId="0" xfId="0" applyNumberFormat="1" applyFont="1" applyBorder="1" applyAlignment="1">
      <alignment vertical="top"/>
    </xf>
    <xf numFmtId="0" fontId="30" fillId="0" borderId="0" xfId="0" applyFont="1" applyBorder="1" applyAlignment="1">
      <alignment horizontal="left" wrapText="1"/>
    </xf>
    <xf numFmtId="172" fontId="30" fillId="0" borderId="0" xfId="0" applyNumberFormat="1" applyFont="1" applyBorder="1" applyAlignment="1">
      <alignment vertical="top"/>
    </xf>
    <xf numFmtId="49" fontId="28" fillId="33" borderId="0" xfId="0" applyNumberFormat="1" applyFont="1" applyFill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172" fontId="30" fillId="33" borderId="10" xfId="0" applyNumberFormat="1" applyFont="1" applyFill="1" applyBorder="1" applyAlignment="1">
      <alignment vertical="top"/>
    </xf>
    <xf numFmtId="172" fontId="32" fillId="0" borderId="0" xfId="0" applyNumberFormat="1" applyFont="1" applyBorder="1" applyAlignment="1">
      <alignment vertical="top"/>
    </xf>
    <xf numFmtId="172" fontId="29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/>
    </xf>
    <xf numFmtId="172" fontId="32" fillId="0" borderId="11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172" fontId="30" fillId="0" borderId="12" xfId="0" applyNumberFormat="1" applyFont="1" applyBorder="1" applyAlignment="1">
      <alignment/>
    </xf>
    <xf numFmtId="172" fontId="32" fillId="0" borderId="12" xfId="0" applyNumberFormat="1" applyFont="1" applyBorder="1" applyAlignment="1">
      <alignment/>
    </xf>
    <xf numFmtId="172" fontId="2" fillId="0" borderId="0" xfId="0" applyNumberFormat="1" applyFont="1" applyBorder="1" applyAlignment="1">
      <alignment vertical="top"/>
    </xf>
    <xf numFmtId="172" fontId="33" fillId="0" borderId="0" xfId="0" applyNumberFormat="1" applyFont="1" applyBorder="1" applyAlignment="1">
      <alignment/>
    </xf>
    <xf numFmtId="172" fontId="34" fillId="0" borderId="0" xfId="0" applyNumberFormat="1" applyFont="1" applyBorder="1" applyAlignment="1">
      <alignment/>
    </xf>
    <xf numFmtId="172" fontId="34" fillId="0" borderId="0" xfId="0" applyNumberFormat="1" applyFont="1" applyBorder="1" applyAlignment="1">
      <alignment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7"/>
  <sheetViews>
    <sheetView tabSelected="1" workbookViewId="0" topLeftCell="B28">
      <selection activeCell="E53" sqref="E53"/>
    </sheetView>
  </sheetViews>
  <sheetFormatPr defaultColWidth="11.00390625" defaultRowHeight="12.75"/>
  <cols>
    <col min="1" max="1" width="1.421875" style="4" hidden="1" customWidth="1"/>
    <col min="2" max="2" width="33.421875" style="4" customWidth="1"/>
    <col min="3" max="3" width="14.421875" style="7" hidden="1" customWidth="1"/>
    <col min="4" max="4" width="2.00390625" style="7" hidden="1" customWidth="1"/>
    <col min="5" max="5" width="19.00390625" style="7" customWidth="1"/>
    <col min="6" max="6" width="37.421875" style="11" customWidth="1"/>
    <col min="7" max="7" width="14.421875" style="10" customWidth="1"/>
    <col min="8" max="12" width="9.140625" style="3" customWidth="1"/>
  </cols>
  <sheetData>
    <row r="1" spans="1:7" ht="52.5" customHeight="1">
      <c r="A1" s="22" t="s">
        <v>32</v>
      </c>
      <c r="B1" s="22"/>
      <c r="C1" s="22"/>
      <c r="D1" s="22"/>
      <c r="E1" s="22"/>
      <c r="F1" s="22"/>
      <c r="G1" s="12"/>
    </row>
    <row r="2" spans="1:12" s="9" customFormat="1" ht="54" customHeight="1">
      <c r="A2" s="14"/>
      <c r="B2" s="14"/>
      <c r="C2" s="14"/>
      <c r="D2" s="14"/>
      <c r="E2" s="23" t="s">
        <v>71</v>
      </c>
      <c r="F2" s="17" t="s">
        <v>7</v>
      </c>
      <c r="G2" s="16" t="s">
        <v>58</v>
      </c>
      <c r="H2" s="8"/>
      <c r="I2" s="8"/>
      <c r="J2" s="8"/>
      <c r="K2" s="8"/>
      <c r="L2" s="8"/>
    </row>
    <row r="3" spans="1:7" ht="6" customHeight="1">
      <c r="A3" s="14"/>
      <c r="B3" s="14"/>
      <c r="C3" s="15"/>
      <c r="D3" s="15"/>
      <c r="E3" s="15"/>
      <c r="F3" s="18"/>
      <c r="G3" s="16"/>
    </row>
    <row r="4" spans="1:7" ht="16.5">
      <c r="A4" s="19" t="s">
        <v>9</v>
      </c>
      <c r="B4" s="24" t="s">
        <v>48</v>
      </c>
      <c r="C4" s="25"/>
      <c r="D4" s="25"/>
      <c r="E4" s="25"/>
      <c r="F4" s="26"/>
      <c r="G4" s="27"/>
    </row>
    <row r="5" spans="1:7" ht="16.5">
      <c r="A5" s="20"/>
      <c r="B5" s="28" t="s">
        <v>10</v>
      </c>
      <c r="C5" s="25">
        <v>17850</v>
      </c>
      <c r="D5" s="25"/>
      <c r="E5" s="25">
        <v>19250</v>
      </c>
      <c r="F5" s="29" t="s">
        <v>55</v>
      </c>
      <c r="G5" s="27">
        <v>19250</v>
      </c>
    </row>
    <row r="6" spans="1:32" ht="16.5">
      <c r="A6" s="20"/>
      <c r="B6" s="30" t="s">
        <v>34</v>
      </c>
      <c r="C6" s="25">
        <v>2200</v>
      </c>
      <c r="D6" s="25"/>
      <c r="E6" s="25"/>
      <c r="F6" s="26"/>
      <c r="G6" s="27">
        <v>0</v>
      </c>
      <c r="H6" s="5"/>
      <c r="I6" s="5"/>
      <c r="J6" s="5"/>
      <c r="K6" s="5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7" ht="16.5">
      <c r="A7" s="20"/>
      <c r="B7" s="30" t="s">
        <v>11</v>
      </c>
      <c r="C7" s="25">
        <v>2200</v>
      </c>
      <c r="D7" s="25"/>
      <c r="E7" s="25"/>
      <c r="F7" s="26"/>
      <c r="G7" s="27">
        <v>0</v>
      </c>
    </row>
    <row r="8" spans="1:32" s="2" customFormat="1" ht="16.5">
      <c r="A8" s="20"/>
      <c r="B8" s="28" t="s">
        <v>12</v>
      </c>
      <c r="C8" s="25">
        <v>4000</v>
      </c>
      <c r="D8" s="25"/>
      <c r="E8" s="25">
        <v>2000</v>
      </c>
      <c r="F8" s="26"/>
      <c r="G8" s="27">
        <v>2000</v>
      </c>
      <c r="H8" s="3"/>
      <c r="I8" s="3"/>
      <c r="J8" s="3"/>
      <c r="K8" s="3"/>
      <c r="L8" s="3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7" ht="16.5" hidden="1">
      <c r="A9" s="20"/>
      <c r="B9" s="30" t="s">
        <v>5</v>
      </c>
      <c r="C9" s="25">
        <v>0</v>
      </c>
      <c r="D9" s="25"/>
      <c r="E9" s="25"/>
      <c r="F9" s="26"/>
      <c r="G9" s="27">
        <v>0</v>
      </c>
    </row>
    <row r="10" spans="1:7" ht="16.5">
      <c r="A10" s="20"/>
      <c r="B10" s="30" t="s">
        <v>29</v>
      </c>
      <c r="C10" s="25"/>
      <c r="D10" s="25"/>
      <c r="E10" s="25"/>
      <c r="F10" s="26"/>
      <c r="G10" s="27">
        <v>0</v>
      </c>
    </row>
    <row r="11" spans="1:7" ht="16.5">
      <c r="A11" s="20"/>
      <c r="B11" s="30" t="s">
        <v>54</v>
      </c>
      <c r="C11" s="25"/>
      <c r="D11" s="25"/>
      <c r="E11" s="25"/>
      <c r="F11" s="26"/>
      <c r="G11" s="31">
        <v>2000</v>
      </c>
    </row>
    <row r="12" spans="1:7" ht="16.5">
      <c r="A12" s="20"/>
      <c r="B12" s="30" t="s">
        <v>13</v>
      </c>
      <c r="C12" s="25">
        <v>8000</v>
      </c>
      <c r="D12" s="25"/>
      <c r="E12" s="25">
        <v>2000</v>
      </c>
      <c r="F12" s="26"/>
      <c r="G12" s="27">
        <v>3000</v>
      </c>
    </row>
    <row r="13" spans="1:7" ht="16.5">
      <c r="A13" s="20"/>
      <c r="B13" s="30" t="s">
        <v>14</v>
      </c>
      <c r="C13" s="25">
        <v>100</v>
      </c>
      <c r="D13" s="25"/>
      <c r="E13" s="25">
        <v>200</v>
      </c>
      <c r="F13" s="32"/>
      <c r="G13" s="27">
        <v>200</v>
      </c>
    </row>
    <row r="14" spans="1:7" ht="16.5">
      <c r="A14" s="20"/>
      <c r="B14" s="30" t="s">
        <v>15</v>
      </c>
      <c r="C14" s="33">
        <v>200</v>
      </c>
      <c r="D14" s="25"/>
      <c r="E14" s="25"/>
      <c r="F14" s="26"/>
      <c r="G14" s="34">
        <v>0</v>
      </c>
    </row>
    <row r="15" spans="1:7" ht="16.5">
      <c r="A15" s="20" t="s">
        <v>16</v>
      </c>
      <c r="B15" s="30" t="s">
        <v>47</v>
      </c>
      <c r="C15" s="25">
        <f>SUM(C5:C14)</f>
        <v>34550</v>
      </c>
      <c r="D15" s="25"/>
      <c r="E15" s="46">
        <v>23450</v>
      </c>
      <c r="F15" s="26"/>
      <c r="G15" s="35">
        <f>SUM(G5:G14)</f>
        <v>26450</v>
      </c>
    </row>
    <row r="16" spans="1:7" ht="16.5">
      <c r="A16" s="20"/>
      <c r="B16" s="30"/>
      <c r="C16" s="25"/>
      <c r="D16" s="25"/>
      <c r="E16" s="25"/>
      <c r="F16" s="26"/>
      <c r="G16" s="27"/>
    </row>
    <row r="17" spans="1:7" ht="16.5">
      <c r="A17" s="19" t="s">
        <v>0</v>
      </c>
      <c r="B17" s="24" t="s">
        <v>24</v>
      </c>
      <c r="C17" s="25"/>
      <c r="D17" s="25"/>
      <c r="E17" s="25"/>
      <c r="F17" s="26"/>
      <c r="G17" s="27"/>
    </row>
    <row r="18" spans="1:7" ht="17.25" customHeight="1">
      <c r="A18" s="20"/>
      <c r="B18" s="28" t="s">
        <v>38</v>
      </c>
      <c r="C18" s="25">
        <v>200</v>
      </c>
      <c r="D18" s="25"/>
      <c r="E18" s="25">
        <v>500</v>
      </c>
      <c r="F18" s="26" t="s">
        <v>53</v>
      </c>
      <c r="G18" s="27">
        <v>500</v>
      </c>
    </row>
    <row r="19" spans="1:7" ht="16.5">
      <c r="A19" s="20"/>
      <c r="B19" s="30" t="s">
        <v>17</v>
      </c>
      <c r="C19" s="25">
        <v>2000</v>
      </c>
      <c r="D19" s="25"/>
      <c r="E19" s="25">
        <v>2000</v>
      </c>
      <c r="F19" s="26" t="s">
        <v>59</v>
      </c>
      <c r="G19" s="27">
        <v>1000</v>
      </c>
    </row>
    <row r="20" spans="1:7" ht="16.5">
      <c r="A20" s="20"/>
      <c r="B20" s="30" t="s">
        <v>22</v>
      </c>
      <c r="C20" s="25">
        <v>0</v>
      </c>
      <c r="D20" s="25"/>
      <c r="E20" s="25">
        <v>3000</v>
      </c>
      <c r="F20" s="26" t="s">
        <v>61</v>
      </c>
      <c r="G20" s="27">
        <v>5000</v>
      </c>
    </row>
    <row r="21" spans="1:7" ht="16.5">
      <c r="A21" s="20"/>
      <c r="B21" s="30" t="s">
        <v>39</v>
      </c>
      <c r="C21" s="25">
        <v>900</v>
      </c>
      <c r="D21" s="25"/>
      <c r="E21" s="25">
        <v>1000</v>
      </c>
      <c r="F21" s="26" t="s">
        <v>33</v>
      </c>
      <c r="G21" s="27">
        <v>1000</v>
      </c>
    </row>
    <row r="22" spans="1:7" ht="16.5">
      <c r="A22" s="20"/>
      <c r="B22" s="30" t="s">
        <v>56</v>
      </c>
      <c r="C22" s="25">
        <v>550</v>
      </c>
      <c r="D22" s="25"/>
      <c r="E22" s="25">
        <v>300</v>
      </c>
      <c r="F22" s="26" t="s">
        <v>65</v>
      </c>
      <c r="G22" s="27">
        <v>700</v>
      </c>
    </row>
    <row r="23" spans="1:7" ht="16.5">
      <c r="A23" s="20"/>
      <c r="B23" s="30" t="s">
        <v>40</v>
      </c>
      <c r="C23" s="25">
        <v>100</v>
      </c>
      <c r="D23" s="25"/>
      <c r="E23" s="53">
        <v>100</v>
      </c>
      <c r="F23" s="36"/>
      <c r="G23" s="34">
        <v>200</v>
      </c>
    </row>
    <row r="24" spans="1:7" ht="16.5">
      <c r="A24" s="20"/>
      <c r="B24" s="30" t="s">
        <v>45</v>
      </c>
      <c r="C24" s="25">
        <f>SUM(C18:C23)</f>
        <v>3750</v>
      </c>
      <c r="D24" s="25"/>
      <c r="E24" s="46">
        <v>6900</v>
      </c>
      <c r="F24" s="26"/>
      <c r="G24" s="35">
        <f>SUM(G18:G23)</f>
        <v>8400</v>
      </c>
    </row>
    <row r="25" spans="1:7" ht="16.5">
      <c r="A25" s="20"/>
      <c r="B25" s="37"/>
      <c r="C25" s="25"/>
      <c r="D25" s="25"/>
      <c r="E25" s="25"/>
      <c r="F25" s="26"/>
      <c r="G25" s="27"/>
    </row>
    <row r="26" spans="1:7" ht="16.5">
      <c r="A26" s="19" t="s">
        <v>1</v>
      </c>
      <c r="B26" s="24" t="s">
        <v>25</v>
      </c>
      <c r="C26" s="25"/>
      <c r="D26" s="25"/>
      <c r="E26" s="25"/>
      <c r="F26" s="26"/>
      <c r="G26" s="27"/>
    </row>
    <row r="27" spans="1:7" ht="16.5">
      <c r="A27" s="20"/>
      <c r="B27" s="30" t="s">
        <v>57</v>
      </c>
      <c r="C27" s="38">
        <v>2000</v>
      </c>
      <c r="D27" s="38"/>
      <c r="E27" s="38">
        <v>2200</v>
      </c>
      <c r="F27" s="39" t="s">
        <v>66</v>
      </c>
      <c r="G27" s="40">
        <v>1650</v>
      </c>
    </row>
    <row r="28" spans="1:7" ht="16.5">
      <c r="A28" s="20"/>
      <c r="B28" s="30" t="s">
        <v>6</v>
      </c>
      <c r="C28" s="38"/>
      <c r="D28" s="38"/>
      <c r="E28" s="38">
        <v>500</v>
      </c>
      <c r="F28" s="39" t="s">
        <v>62</v>
      </c>
      <c r="G28" s="40">
        <v>500</v>
      </c>
    </row>
    <row r="29" spans="1:7" ht="16.5">
      <c r="A29" s="20"/>
      <c r="B29" s="30" t="s">
        <v>63</v>
      </c>
      <c r="C29" s="25">
        <v>200</v>
      </c>
      <c r="D29" s="25"/>
      <c r="E29" s="25">
        <v>275</v>
      </c>
      <c r="F29" s="26" t="s">
        <v>30</v>
      </c>
      <c r="G29" s="27">
        <v>275</v>
      </c>
    </row>
    <row r="30" spans="1:7" ht="16.5">
      <c r="A30" s="20"/>
      <c r="B30" s="30" t="s">
        <v>23</v>
      </c>
      <c r="C30" s="25">
        <v>2000</v>
      </c>
      <c r="D30" s="25"/>
      <c r="E30" s="25">
        <v>1500</v>
      </c>
      <c r="F30" s="26" t="s">
        <v>28</v>
      </c>
      <c r="G30" s="31">
        <v>1500</v>
      </c>
    </row>
    <row r="31" spans="1:7" ht="16.5">
      <c r="A31" s="20"/>
      <c r="B31" s="30" t="s">
        <v>21</v>
      </c>
      <c r="C31" s="25">
        <v>1500</v>
      </c>
      <c r="D31" s="25"/>
      <c r="E31" s="25">
        <v>600</v>
      </c>
      <c r="F31" s="26" t="s">
        <v>20</v>
      </c>
      <c r="G31" s="31">
        <v>1200</v>
      </c>
    </row>
    <row r="32" spans="1:7" ht="16.5">
      <c r="A32" s="20"/>
      <c r="B32" s="30" t="s">
        <v>18</v>
      </c>
      <c r="C32" s="25">
        <v>200</v>
      </c>
      <c r="D32" s="25"/>
      <c r="E32" s="25">
        <v>200</v>
      </c>
      <c r="F32" s="26" t="s">
        <v>31</v>
      </c>
      <c r="G32" s="27">
        <v>200</v>
      </c>
    </row>
    <row r="33" spans="1:7" ht="16.5">
      <c r="A33" s="20"/>
      <c r="B33" s="30" t="s">
        <v>41</v>
      </c>
      <c r="C33" s="25">
        <v>4000</v>
      </c>
      <c r="D33" s="25"/>
      <c r="E33" s="25">
        <v>3000</v>
      </c>
      <c r="F33" s="26" t="s">
        <v>35</v>
      </c>
      <c r="G33" s="31">
        <v>3000</v>
      </c>
    </row>
    <row r="34" spans="1:7" ht="16.5">
      <c r="A34" s="20"/>
      <c r="B34" s="30" t="s">
        <v>52</v>
      </c>
      <c r="C34" s="25">
        <v>400</v>
      </c>
      <c r="D34" s="25"/>
      <c r="E34" s="25">
        <v>600</v>
      </c>
      <c r="F34" s="26" t="s">
        <v>36</v>
      </c>
      <c r="G34" s="31">
        <v>600</v>
      </c>
    </row>
    <row r="35" spans="1:7" ht="16.5" hidden="1">
      <c r="A35" s="20"/>
      <c r="B35" s="30"/>
      <c r="C35" s="25">
        <v>300</v>
      </c>
      <c r="D35" s="25"/>
      <c r="E35" s="25"/>
      <c r="F35" s="26" t="s">
        <v>8</v>
      </c>
      <c r="G35" s="27">
        <v>0</v>
      </c>
    </row>
    <row r="36" spans="1:7" ht="16.5">
      <c r="A36" s="20"/>
      <c r="B36" s="30" t="s">
        <v>37</v>
      </c>
      <c r="C36" s="25">
        <v>1600</v>
      </c>
      <c r="D36" s="25"/>
      <c r="E36" s="25">
        <v>1650</v>
      </c>
      <c r="F36" s="39" t="s">
        <v>30</v>
      </c>
      <c r="G36" s="27">
        <v>1650</v>
      </c>
    </row>
    <row r="37" spans="1:7" ht="16.5">
      <c r="A37" s="20"/>
      <c r="B37" s="30" t="s">
        <v>42</v>
      </c>
      <c r="C37" s="33">
        <v>100</v>
      </c>
      <c r="D37" s="25"/>
      <c r="E37" s="53">
        <v>300</v>
      </c>
      <c r="F37" s="26" t="s">
        <v>43</v>
      </c>
      <c r="G37" s="34">
        <v>300</v>
      </c>
    </row>
    <row r="38" spans="1:7" ht="16.5">
      <c r="A38" s="20"/>
      <c r="B38" s="37" t="s">
        <v>44</v>
      </c>
      <c r="C38" s="25">
        <f>SUM(C27:C37)</f>
        <v>12300</v>
      </c>
      <c r="D38" s="25"/>
      <c r="E38" s="46">
        <v>10825</v>
      </c>
      <c r="F38" s="26"/>
      <c r="G38" s="35">
        <f>SUM(G27:G37)</f>
        <v>10875</v>
      </c>
    </row>
    <row r="39" spans="1:7" ht="16.5">
      <c r="A39" s="20"/>
      <c r="B39" s="37"/>
      <c r="C39" s="25"/>
      <c r="D39" s="25"/>
      <c r="E39" s="25"/>
      <c r="F39" s="26"/>
      <c r="G39" s="35"/>
    </row>
    <row r="40" spans="1:7" ht="16.5">
      <c r="A40" s="20"/>
      <c r="B40" s="41" t="s">
        <v>26</v>
      </c>
      <c r="C40" s="25"/>
      <c r="D40" s="25"/>
      <c r="E40" s="25"/>
      <c r="F40" s="26"/>
      <c r="G40" s="35"/>
    </row>
    <row r="41" spans="1:7" ht="16.5">
      <c r="A41" s="19" t="s">
        <v>2</v>
      </c>
      <c r="B41" s="42" t="s">
        <v>64</v>
      </c>
      <c r="C41" s="25"/>
      <c r="D41" s="25"/>
      <c r="E41" s="25">
        <v>1000</v>
      </c>
      <c r="F41" s="26" t="s">
        <v>67</v>
      </c>
      <c r="G41" s="27">
        <v>3000</v>
      </c>
    </row>
    <row r="42" spans="1:7" ht="16.5">
      <c r="A42" s="20"/>
      <c r="B42" s="42" t="s">
        <v>19</v>
      </c>
      <c r="C42" s="25">
        <v>500</v>
      </c>
      <c r="D42" s="25"/>
      <c r="E42" s="25">
        <v>4100</v>
      </c>
      <c r="F42" s="26" t="s">
        <v>70</v>
      </c>
      <c r="G42" s="27">
        <v>4000</v>
      </c>
    </row>
    <row r="43" spans="1:7" ht="16.5">
      <c r="A43" s="20"/>
      <c r="B43" s="42" t="s">
        <v>68</v>
      </c>
      <c r="C43" s="25"/>
      <c r="D43" s="25"/>
      <c r="E43" s="25"/>
      <c r="F43" s="26" t="s">
        <v>69</v>
      </c>
      <c r="G43" s="27">
        <v>1000</v>
      </c>
    </row>
    <row r="44" spans="1:7" ht="16.5">
      <c r="A44" s="20"/>
      <c r="B44" s="30" t="s">
        <v>27</v>
      </c>
      <c r="C44" s="38">
        <v>400</v>
      </c>
      <c r="D44" s="38"/>
      <c r="E44" s="54">
        <v>9000</v>
      </c>
      <c r="F44" s="39" t="s">
        <v>60</v>
      </c>
      <c r="G44" s="43">
        <v>8000</v>
      </c>
    </row>
    <row r="45" spans="1:7" ht="16.5">
      <c r="A45" s="20"/>
      <c r="B45" s="28" t="s">
        <v>46</v>
      </c>
      <c r="C45" s="38"/>
      <c r="D45" s="38"/>
      <c r="E45" s="51">
        <v>14100</v>
      </c>
      <c r="F45" s="39"/>
      <c r="G45" s="44">
        <f>SUM(G41:G44)</f>
        <v>16000</v>
      </c>
    </row>
    <row r="46" spans="1:7" ht="16.5">
      <c r="A46" s="20"/>
      <c r="B46" s="30"/>
      <c r="C46" s="38"/>
      <c r="D46" s="38"/>
      <c r="E46" s="38"/>
      <c r="F46" s="39"/>
      <c r="G46" s="40"/>
    </row>
    <row r="47" spans="1:7" ht="16.5">
      <c r="A47" s="13"/>
      <c r="B47" s="30" t="s">
        <v>51</v>
      </c>
      <c r="C47" s="27"/>
      <c r="D47" s="27"/>
      <c r="E47" s="35">
        <v>31825</v>
      </c>
      <c r="F47" s="45"/>
      <c r="G47" s="46">
        <f>SUM(G24,G38,G45)</f>
        <v>35275</v>
      </c>
    </row>
    <row r="48" spans="1:7" ht="16.5">
      <c r="A48" s="20"/>
      <c r="B48" s="30"/>
      <c r="C48" s="25">
        <v>500</v>
      </c>
      <c r="D48" s="25"/>
      <c r="E48" s="25"/>
      <c r="F48" s="26"/>
      <c r="G48" s="27"/>
    </row>
    <row r="49" spans="1:7" ht="17.25" customHeight="1">
      <c r="A49" s="20"/>
      <c r="C49" s="25">
        <f>SUM(C42:C48)</f>
        <v>1400</v>
      </c>
      <c r="D49" s="25"/>
      <c r="E49" s="46">
        <v>8375</v>
      </c>
      <c r="F49" s="36" t="s">
        <v>49</v>
      </c>
      <c r="G49" s="47">
        <f>SUM(G47-G15)</f>
        <v>8825</v>
      </c>
    </row>
    <row r="50" spans="1:7" ht="17.25" customHeight="1">
      <c r="A50" s="20"/>
      <c r="C50" s="25"/>
      <c r="D50" s="25"/>
      <c r="E50" s="25"/>
      <c r="F50" s="36"/>
      <c r="G50" s="35"/>
    </row>
    <row r="51" spans="1:7" ht="9" customHeight="1">
      <c r="A51" s="20"/>
      <c r="B51" s="48"/>
      <c r="C51" s="25"/>
      <c r="D51" s="25"/>
      <c r="E51" s="25"/>
      <c r="F51" s="36"/>
      <c r="G51" s="27"/>
    </row>
    <row r="52" spans="1:7" ht="16.5">
      <c r="A52" s="20" t="s">
        <v>3</v>
      </c>
      <c r="C52" s="25" t="e">
        <f>C15-#REF!</f>
        <v>#REF!</v>
      </c>
      <c r="D52" s="25"/>
      <c r="E52" s="25"/>
      <c r="F52" s="36"/>
      <c r="G52" s="27"/>
    </row>
    <row r="53" spans="1:7" ht="18" thickBot="1">
      <c r="A53" s="13" t="s">
        <v>4</v>
      </c>
      <c r="B53" s="4" t="s">
        <v>50</v>
      </c>
      <c r="C53" s="49" t="e">
        <f>SUM(C52:C52)</f>
        <v>#REF!</v>
      </c>
      <c r="D53" s="27"/>
      <c r="E53" s="52">
        <v>23450</v>
      </c>
      <c r="F53" s="26"/>
      <c r="G53" s="50">
        <f>SUM(G47-G49)</f>
        <v>26450</v>
      </c>
    </row>
    <row r="54" spans="1:7" ht="18" thickTop="1">
      <c r="A54" s="13"/>
      <c r="C54" s="27"/>
      <c r="D54" s="27"/>
      <c r="E54" s="27"/>
      <c r="F54" s="26"/>
      <c r="G54" s="27"/>
    </row>
    <row r="55" spans="1:32" ht="21">
      <c r="A55" s="21"/>
      <c r="C55" s="27"/>
      <c r="D55" s="27"/>
      <c r="E55" s="27"/>
      <c r="F55" s="26"/>
      <c r="G55" s="27"/>
      <c r="H55" s="6"/>
      <c r="I55" s="6"/>
      <c r="J55" s="6"/>
      <c r="K55" s="6"/>
      <c r="L55" s="6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3:7" ht="31.5" customHeight="1">
      <c r="C56" s="27"/>
      <c r="D56" s="27"/>
      <c r="E56" s="27"/>
      <c r="F56" s="26"/>
      <c r="G56" s="27"/>
    </row>
    <row r="57" spans="1:32" s="1" customFormat="1" ht="31.5" customHeight="1">
      <c r="A57" s="4"/>
      <c r="B57" s="4"/>
      <c r="C57" s="7"/>
      <c r="D57" s="7"/>
      <c r="E57" s="7"/>
      <c r="F57" s="11"/>
      <c r="G57" s="10"/>
      <c r="H57" s="3"/>
      <c r="I57" s="3"/>
      <c r="J57" s="3"/>
      <c r="K57" s="3"/>
      <c r="L57" s="3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</sheetData>
  <sheetProtection/>
  <mergeCells count="1">
    <mergeCell ref="A1:F1"/>
  </mergeCells>
  <printOptions horizontalCentered="1"/>
  <pageMargins left="0.13" right="0.4" top="0.29" bottom="0.45" header="0.25" footer="0.36"/>
  <pageSetup fitToHeight="1" fitToWidth="1" horizontalDpi="600" verticalDpi="600" orientation="portrait" scale="73"/>
  <headerFooter alignWithMargins="0">
    <oddFooter xml:space="preserve">&amp;R&amp;"Arial,Bold"&amp;12 </oddFooter>
  </headerFooter>
  <rowBreaks count="1" manualBreakCount="1">
    <brk id="25" max="9" man="1"/>
  </rowBreaks>
  <colBreaks count="1" manualBreakCount="1">
    <brk id="1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MMRL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bernie</dc:creator>
  <cp:keywords/>
  <dc:description/>
  <cp:lastModifiedBy>Mary Stelley</cp:lastModifiedBy>
  <cp:lastPrinted>2015-03-19T09:15:24Z</cp:lastPrinted>
  <dcterms:created xsi:type="dcterms:W3CDTF">2007-07-09T04:05:36Z</dcterms:created>
  <dcterms:modified xsi:type="dcterms:W3CDTF">2015-03-19T09:16:27Z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